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81" yWindow="1230" windowWidth="17115" windowHeight="9720" activeTab="0"/>
  </bookViews>
  <sheets>
    <sheet name="11-12" sheetId="1" r:id="rId1"/>
    <sheet name="10-11" sheetId="2" r:id="rId2"/>
    <sheet name="09-10" sheetId="3" r:id="rId3"/>
  </sheets>
  <definedNames>
    <definedName name="_xlnm.Print_Area" localSheetId="0">'11-12'!$A$1:$J$19</definedName>
  </definedNames>
  <calcPr fullCalcOnLoad="1"/>
</workbook>
</file>

<file path=xl/sharedStrings.xml><?xml version="1.0" encoding="utf-8"?>
<sst xmlns="http://schemas.openxmlformats.org/spreadsheetml/2006/main" count="115" uniqueCount="59">
  <si>
    <t>All expenses relate to either the reimbursement of out of pocket expenses or costs met on behalf of members of SMT arising from</t>
  </si>
  <si>
    <t>normal day to day business activities, including travel between offices.</t>
  </si>
  <si>
    <t>Role</t>
  </si>
  <si>
    <t>Main Office Location</t>
  </si>
  <si>
    <t>Road and Rail Travel</t>
  </si>
  <si>
    <t>Air Travel</t>
  </si>
  <si>
    <t>Accommodation</t>
  </si>
  <si>
    <t>Subsistence during travel and working meals</t>
  </si>
  <si>
    <t>Hospitality to people outside BIG</t>
  </si>
  <si>
    <t>Total</t>
  </si>
  <si>
    <t>SENIOR MANAGEMENT TEAM 2010/11</t>
  </si>
  <si>
    <t>ADRIENNE KELBIE</t>
  </si>
  <si>
    <t>Glasgow</t>
  </si>
  <si>
    <t>CERI DOYLE</t>
  </si>
  <si>
    <t>Cardiff</t>
  </si>
  <si>
    <t>DHARMENDRA KANANI</t>
  </si>
  <si>
    <t>GERALD OPPENHEIM</t>
  </si>
  <si>
    <t>London</t>
  </si>
  <si>
    <t>JACKIE KILEEN</t>
  </si>
  <si>
    <t>JOANNE MCDOWELL</t>
  </si>
  <si>
    <t>Belfast</t>
  </si>
  <si>
    <t>JOHN ROSE</t>
  </si>
  <si>
    <t>LINDA QUINN</t>
  </si>
  <si>
    <t>MARK COOKE</t>
  </si>
  <si>
    <t>PETER WANLESS</t>
  </si>
  <si>
    <t xml:space="preserve">Chief Executive </t>
  </si>
  <si>
    <t>SENIOR MANAGEMENT TEAM 2009/10</t>
  </si>
  <si>
    <t>WALTER RADER</t>
  </si>
  <si>
    <t>Glasgow/Birmingham</t>
  </si>
  <si>
    <t>Chief Executive from 1/2/08</t>
  </si>
  <si>
    <t xml:space="preserve">Director, Finance and Corporate Services </t>
  </si>
  <si>
    <t>Director, Wales</t>
  </si>
  <si>
    <t>Director, Scotland</t>
  </si>
  <si>
    <t xml:space="preserve">Director, Operations 
</t>
  </si>
  <si>
    <t>Director, Policy and
Partnerships</t>
  </si>
  <si>
    <t xml:space="preserve">Director, Communications and
Marketing </t>
  </si>
  <si>
    <t>Director, Northern Ireland</t>
  </si>
  <si>
    <t xml:space="preserve">normal day to day business activities, including travel between offices. </t>
  </si>
  <si>
    <t>Director, Wales from 30/09/02-31/08/2010.  Director, Strategy Performance &amp; Learning from 01/09/2010-current</t>
  </si>
  <si>
    <t>Director, Scotland from 27/08/2004-30/09/2010.  Director, England from 01/10/2010-current</t>
  </si>
  <si>
    <t>Director, Operations left 09/07/2010</t>
  </si>
  <si>
    <t>Director, Scotland from 01/10/2010-current</t>
  </si>
  <si>
    <t>Director, Northern Ireland from 01/09/2010-current</t>
  </si>
  <si>
    <t>Director, Policy and
Partnerships left 30/09/10</t>
  </si>
  <si>
    <t>Director, Communications and Marketing</t>
  </si>
  <si>
    <t>Director, Northern Ireland left 30/09/10</t>
  </si>
  <si>
    <t>Director, Wales from 09/09/2010-current</t>
  </si>
  <si>
    <t>Senior Management Team Expenses for the year ending 31 March 2011</t>
  </si>
  <si>
    <t>Senior Management Team Expenses for the year ending 31 March 2010</t>
  </si>
  <si>
    <t>Senior Management Team Expenses for the year ending 31 March 2012</t>
  </si>
  <si>
    <t>SENIOR MANAGEMENT TEAM 2011/12</t>
  </si>
  <si>
    <t xml:space="preserve">Director, Strategy Performance &amp; Learning </t>
  </si>
  <si>
    <t xml:space="preserve">Director, England </t>
  </si>
  <si>
    <t xml:space="preserve">Director, Scotland </t>
  </si>
  <si>
    <t xml:space="preserve">Director, Northern Ireland </t>
  </si>
  <si>
    <t xml:space="preserve">Director, Wales </t>
  </si>
  <si>
    <t>Birmingham</t>
  </si>
  <si>
    <t>Home</t>
  </si>
  <si>
    <t>JACKIE KILLEEN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</si>
</sst>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[$-809]dd\ mmmm\ yyyy"/>
    <numFmt numFmtId="167" formatCode="&quot;£&quot;#,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3" fillId="0" borderId="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33" fillId="0" borderId="11" xfId="0" applyFont="1" applyFill="1" applyBorder="1" applyAlignment="1">
      <alignment vertical="top" wrapText="1"/>
    </xf>
    <xf numFmtId="0" fontId="33" fillId="0" borderId="11" xfId="0" applyFont="1" applyFill="1" applyBorder="1" applyAlignment="1">
      <alignment horizontal="center" vertical="top" wrapText="1"/>
    </xf>
    <xf numFmtId="0" fontId="33" fillId="0" borderId="12" xfId="0" applyFont="1" applyFill="1" applyBorder="1" applyAlignment="1">
      <alignment vertical="top" wrapText="1"/>
    </xf>
    <xf numFmtId="49" fontId="0" fillId="0" borderId="0" xfId="0" applyNumberFormat="1" applyFill="1" applyAlignment="1">
      <alignment vertical="top" wrapText="1"/>
    </xf>
    <xf numFmtId="16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3" fillId="33" borderId="13" xfId="0" applyFont="1" applyFill="1" applyBorder="1" applyAlignment="1">
      <alignment vertical="top"/>
    </xf>
    <xf numFmtId="0" fontId="33" fillId="33" borderId="14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164" fontId="0" fillId="0" borderId="0" xfId="0" applyNumberFormat="1" applyFill="1" applyBorder="1" applyAlignment="1">
      <alignment/>
    </xf>
    <xf numFmtId="43" fontId="0" fillId="0" borderId="0" xfId="0" applyNumberFormat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164" fontId="0" fillId="0" borderId="0" xfId="0" applyNumberFormat="1" applyAlignment="1">
      <alignment/>
    </xf>
    <xf numFmtId="14" fontId="0" fillId="0" borderId="15" xfId="0" applyNumberForma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34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5" fontId="0" fillId="0" borderId="15" xfId="42" applyNumberFormat="1" applyFont="1" applyBorder="1" applyAlignment="1">
      <alignment/>
    </xf>
    <xf numFmtId="5" fontId="33" fillId="35" borderId="15" xfId="42" applyNumberFormat="1" applyFont="1" applyFill="1" applyBorder="1" applyAlignment="1">
      <alignment/>
    </xf>
    <xf numFmtId="5" fontId="0" fillId="34" borderId="0" xfId="42" applyNumberFormat="1" applyFont="1" applyFill="1" applyBorder="1" applyAlignment="1">
      <alignment/>
    </xf>
    <xf numFmtId="5" fontId="0" fillId="0" borderId="0" xfId="42" applyNumberFormat="1" applyFont="1" applyBorder="1" applyAlignment="1">
      <alignment/>
    </xf>
    <xf numFmtId="5" fontId="33" fillId="34" borderId="0" xfId="42" applyNumberFormat="1" applyFont="1" applyFill="1" applyBorder="1" applyAlignment="1">
      <alignment/>
    </xf>
    <xf numFmtId="5" fontId="0" fillId="0" borderId="0" xfId="42" applyNumberFormat="1" applyFont="1" applyFill="1" applyBorder="1" applyAlignment="1">
      <alignment/>
    </xf>
    <xf numFmtId="5" fontId="0" fillId="14" borderId="16" xfId="42" applyNumberFormat="1" applyFont="1" applyFill="1" applyBorder="1" applyAlignment="1">
      <alignment/>
    </xf>
    <xf numFmtId="5" fontId="0" fillId="0" borderId="15" xfId="42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5" fontId="0" fillId="14" borderId="16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3" fillId="33" borderId="17" xfId="0" applyFont="1" applyFill="1" applyBorder="1" applyAlignment="1">
      <alignment vertical="top"/>
    </xf>
    <xf numFmtId="0" fontId="33" fillId="33" borderId="17" xfId="0" applyFont="1" applyFill="1" applyBorder="1" applyAlignment="1">
      <alignment horizontal="center" vertical="top"/>
    </xf>
    <xf numFmtId="43" fontId="0" fillId="0" borderId="0" xfId="0" applyNumberFormat="1" applyFill="1" applyAlignment="1">
      <alignment/>
    </xf>
    <xf numFmtId="0" fontId="33" fillId="0" borderId="12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16" fontId="0" fillId="0" borderId="0" xfId="0" applyNumberFormat="1" applyFont="1" applyFill="1" applyAlignment="1">
      <alignment vertical="top" wrapText="1"/>
    </xf>
    <xf numFmtId="0" fontId="0" fillId="33" borderId="18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0" xfId="0" applyFont="1" applyFill="1" applyAlignment="1">
      <alignment/>
    </xf>
    <xf numFmtId="14" fontId="0" fillId="0" borderId="15" xfId="0" applyNumberFormat="1" applyFont="1" applyFill="1" applyBorder="1" applyAlignment="1">
      <alignment wrapText="1"/>
    </xf>
    <xf numFmtId="0" fontId="0" fillId="34" borderId="0" xfId="0" applyFont="1" applyFill="1" applyBorder="1" applyAlignment="1">
      <alignment/>
    </xf>
    <xf numFmtId="167" fontId="0" fillId="0" borderId="15" xfId="42" applyNumberFormat="1" applyFont="1" applyFill="1" applyBorder="1" applyAlignment="1">
      <alignment/>
    </xf>
    <xf numFmtId="167" fontId="0" fillId="0" borderId="15" xfId="42" applyNumberFormat="1" applyFont="1" applyBorder="1" applyAlignment="1">
      <alignment/>
    </xf>
    <xf numFmtId="167" fontId="33" fillId="14" borderId="15" xfId="42" applyNumberFormat="1" applyFont="1" applyFill="1" applyBorder="1" applyAlignment="1">
      <alignment/>
    </xf>
    <xf numFmtId="167" fontId="0" fillId="34" borderId="0" xfId="42" applyNumberFormat="1" applyFont="1" applyFill="1" applyBorder="1" applyAlignment="1">
      <alignment/>
    </xf>
    <xf numFmtId="167" fontId="0" fillId="0" borderId="0" xfId="42" applyNumberFormat="1" applyFont="1" applyBorder="1" applyAlignment="1">
      <alignment/>
    </xf>
    <xf numFmtId="167" fontId="33" fillId="34" borderId="0" xfId="42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14" borderId="16" xfId="0" applyNumberFormat="1" applyFont="1" applyFill="1" applyBorder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33" fillId="33" borderId="0" xfId="0" applyFont="1" applyFill="1" applyBorder="1" applyAlignment="1">
      <alignment vertical="top"/>
    </xf>
    <xf numFmtId="0" fontId="33" fillId="33" borderId="0" xfId="0" applyFont="1" applyFill="1" applyBorder="1" applyAlignment="1">
      <alignment horizontal="center" vertical="top"/>
    </xf>
    <xf numFmtId="0" fontId="0" fillId="33" borderId="18" xfId="0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81" zoomScaleNormal="81" zoomScalePageLayoutView="0" workbookViewId="0" topLeftCell="A1">
      <selection activeCell="A1" sqref="A1"/>
    </sheetView>
  </sheetViews>
  <sheetFormatPr defaultColWidth="9.140625" defaultRowHeight="15"/>
  <cols>
    <col min="1" max="1" width="22.28125" style="0" customWidth="1"/>
    <col min="2" max="2" width="26.28125" style="0" customWidth="1"/>
    <col min="3" max="3" width="14.421875" style="0" customWidth="1"/>
    <col min="4" max="4" width="15.28125" style="0" customWidth="1"/>
    <col min="5" max="5" width="12.8515625" style="0" customWidth="1"/>
    <col min="6" max="6" width="17.00390625" style="0" customWidth="1"/>
    <col min="7" max="7" width="18.7109375" style="0" customWidth="1"/>
    <col min="8" max="8" width="15.28125" style="0" customWidth="1"/>
  </cols>
  <sheetData>
    <row r="1" ht="18.75">
      <c r="A1" s="35" t="s">
        <v>49</v>
      </c>
    </row>
    <row r="3" spans="1:9" ht="15">
      <c r="A3" s="41" t="s">
        <v>0</v>
      </c>
      <c r="B3" s="41"/>
      <c r="C3" s="41"/>
      <c r="D3" s="41"/>
      <c r="E3" s="41"/>
      <c r="F3" s="41"/>
      <c r="G3" s="41"/>
      <c r="H3" s="41"/>
      <c r="I3" s="41"/>
    </row>
    <row r="4" spans="1:9" ht="15">
      <c r="A4" s="41" t="s">
        <v>1</v>
      </c>
      <c r="B4" s="41"/>
      <c r="C4" s="41"/>
      <c r="D4" s="41"/>
      <c r="E4" s="41"/>
      <c r="F4" s="41"/>
      <c r="G4" s="41"/>
      <c r="H4" s="41"/>
      <c r="I4" s="41"/>
    </row>
    <row r="5" spans="1:9" ht="15">
      <c r="A5" s="41"/>
      <c r="B5" s="41"/>
      <c r="C5" s="41"/>
      <c r="D5" s="41"/>
      <c r="E5" s="41"/>
      <c r="F5" s="41"/>
      <c r="G5" s="41"/>
      <c r="H5" s="41"/>
      <c r="I5" s="41"/>
    </row>
    <row r="6" spans="1:9" ht="15.75" thickBot="1">
      <c r="A6" s="41"/>
      <c r="B6" s="41"/>
      <c r="C6" s="41"/>
      <c r="D6" s="41"/>
      <c r="E6" s="41"/>
      <c r="F6" s="41"/>
      <c r="G6" s="41"/>
      <c r="H6" s="41"/>
      <c r="I6" s="41"/>
    </row>
    <row r="7" spans="1:10" ht="45.75" thickBot="1">
      <c r="A7" s="1"/>
      <c r="B7" s="40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39" t="s">
        <v>9</v>
      </c>
      <c r="I7" s="42"/>
      <c r="J7" s="8"/>
    </row>
    <row r="8" spans="1:10" ht="15">
      <c r="A8" s="9" t="s">
        <v>50</v>
      </c>
      <c r="B8" s="10"/>
      <c r="C8" s="36"/>
      <c r="D8" s="37"/>
      <c r="E8" s="37"/>
      <c r="F8" s="37"/>
      <c r="G8" s="37"/>
      <c r="H8" s="43"/>
      <c r="I8" s="44"/>
      <c r="J8" s="11"/>
    </row>
    <row r="9" spans="1:10" ht="33.75" customHeight="1">
      <c r="A9" s="45" t="s">
        <v>24</v>
      </c>
      <c r="B9" s="46" t="s">
        <v>25</v>
      </c>
      <c r="C9" s="45" t="s">
        <v>17</v>
      </c>
      <c r="D9" s="52">
        <v>2401.69</v>
      </c>
      <c r="E9" s="52">
        <v>331.11</v>
      </c>
      <c r="F9" s="52">
        <v>749.7</v>
      </c>
      <c r="G9" s="53">
        <v>195.51</v>
      </c>
      <c r="H9" s="54">
        <f>SUM(D9:G9)</f>
        <v>3678.01</v>
      </c>
      <c r="I9" s="41"/>
      <c r="J9" s="13"/>
    </row>
    <row r="10" spans="1:10" ht="48.75" customHeight="1">
      <c r="A10" s="45" t="s">
        <v>23</v>
      </c>
      <c r="B10" s="46" t="s">
        <v>30</v>
      </c>
      <c r="C10" s="45" t="s">
        <v>17</v>
      </c>
      <c r="D10" s="52">
        <v>3824.82</v>
      </c>
      <c r="E10" s="52">
        <v>399.92</v>
      </c>
      <c r="F10" s="52">
        <v>460.4</v>
      </c>
      <c r="G10" s="53">
        <v>395.93</v>
      </c>
      <c r="H10" s="54">
        <f aca="true" t="shared" si="0" ref="H10:H16">SUM(D10:G10)</f>
        <v>5081.07</v>
      </c>
      <c r="I10" s="41"/>
      <c r="J10" s="13"/>
    </row>
    <row r="11" spans="1:10" s="23" customFormat="1" ht="46.5" customHeight="1">
      <c r="A11" s="47" t="s">
        <v>13</v>
      </c>
      <c r="B11" s="48" t="s">
        <v>51</v>
      </c>
      <c r="C11" s="24" t="s">
        <v>57</v>
      </c>
      <c r="D11" s="52">
        <v>10233.7</v>
      </c>
      <c r="E11" s="52">
        <v>654.94</v>
      </c>
      <c r="F11" s="52">
        <v>7316.38</v>
      </c>
      <c r="G11" s="52">
        <v>1021.79</v>
      </c>
      <c r="H11" s="54">
        <f t="shared" si="0"/>
        <v>19226.81</v>
      </c>
      <c r="I11" s="49"/>
      <c r="J11" s="38"/>
    </row>
    <row r="12" spans="1:10" ht="33.75" customHeight="1">
      <c r="A12" s="45" t="s">
        <v>15</v>
      </c>
      <c r="B12" s="46" t="s">
        <v>52</v>
      </c>
      <c r="C12" s="46" t="s">
        <v>56</v>
      </c>
      <c r="D12" s="52">
        <v>6317.48</v>
      </c>
      <c r="E12" s="52">
        <v>449.45</v>
      </c>
      <c r="F12" s="52">
        <v>18252.35</v>
      </c>
      <c r="G12" s="53">
        <v>3426.8</v>
      </c>
      <c r="H12" s="54">
        <f t="shared" si="0"/>
        <v>28446.079999999998</v>
      </c>
      <c r="I12" s="41"/>
      <c r="J12" s="13"/>
    </row>
    <row r="13" spans="1:10" s="23" customFormat="1" ht="41.25" customHeight="1">
      <c r="A13" s="24" t="s">
        <v>58</v>
      </c>
      <c r="B13" s="50" t="s">
        <v>53</v>
      </c>
      <c r="C13" s="47" t="s">
        <v>12</v>
      </c>
      <c r="D13" s="52">
        <f>SUM(4894.23+143)</f>
        <v>5037.23</v>
      </c>
      <c r="E13" s="52">
        <v>7435.57</v>
      </c>
      <c r="F13" s="52">
        <v>936.95</v>
      </c>
      <c r="G13" s="52">
        <v>615.63</v>
      </c>
      <c r="H13" s="54">
        <f t="shared" si="0"/>
        <v>14025.38</v>
      </c>
      <c r="I13" s="49"/>
      <c r="J13" s="38"/>
    </row>
    <row r="14" spans="1:10" ht="36" customHeight="1">
      <c r="A14" s="45" t="s">
        <v>19</v>
      </c>
      <c r="B14" s="46" t="s">
        <v>54</v>
      </c>
      <c r="C14" s="45" t="s">
        <v>20</v>
      </c>
      <c r="D14" s="52">
        <v>1684.18</v>
      </c>
      <c r="E14" s="52">
        <v>2931.41</v>
      </c>
      <c r="F14" s="52">
        <v>1687.89</v>
      </c>
      <c r="G14" s="53">
        <v>859.43</v>
      </c>
      <c r="H14" s="54">
        <f t="shared" si="0"/>
        <v>7162.910000000001</v>
      </c>
      <c r="I14" s="41"/>
      <c r="J14" s="13"/>
    </row>
    <row r="15" spans="1:10" ht="42" customHeight="1">
      <c r="A15" s="45" t="s">
        <v>22</v>
      </c>
      <c r="B15" s="46" t="s">
        <v>44</v>
      </c>
      <c r="C15" s="45" t="s">
        <v>17</v>
      </c>
      <c r="D15" s="52">
        <v>2151.98</v>
      </c>
      <c r="E15" s="52">
        <v>428.77</v>
      </c>
      <c r="F15" s="52">
        <v>1463.6</v>
      </c>
      <c r="G15" s="53">
        <v>500.66</v>
      </c>
      <c r="H15" s="54">
        <f t="shared" si="0"/>
        <v>4545.01</v>
      </c>
      <c r="I15" s="41"/>
      <c r="J15" s="13"/>
    </row>
    <row r="16" spans="1:10" s="23" customFormat="1" ht="41.25" customHeight="1">
      <c r="A16" s="47" t="s">
        <v>21</v>
      </c>
      <c r="B16" s="48" t="s">
        <v>55</v>
      </c>
      <c r="C16" s="47" t="s">
        <v>14</v>
      </c>
      <c r="D16" s="52">
        <v>6028.66</v>
      </c>
      <c r="E16" s="52">
        <v>507.83</v>
      </c>
      <c r="F16" s="52">
        <v>2488.62</v>
      </c>
      <c r="G16" s="52">
        <v>788.72</v>
      </c>
      <c r="H16" s="54">
        <f t="shared" si="0"/>
        <v>9813.83</v>
      </c>
      <c r="I16" s="49"/>
      <c r="J16" s="38"/>
    </row>
    <row r="17" spans="1:9" ht="15.75" thickBot="1">
      <c r="A17" s="51"/>
      <c r="B17" s="51"/>
      <c r="C17" s="51"/>
      <c r="D17" s="55"/>
      <c r="E17" s="55"/>
      <c r="F17" s="55"/>
      <c r="G17" s="56"/>
      <c r="H17" s="57"/>
      <c r="I17" s="41"/>
    </row>
    <row r="18" spans="1:9" ht="15.75" thickBot="1">
      <c r="A18" s="20"/>
      <c r="B18" s="20"/>
      <c r="C18" s="21"/>
      <c r="D18" s="58"/>
      <c r="E18" s="58"/>
      <c r="F18" s="58"/>
      <c r="G18" s="58"/>
      <c r="H18" s="59">
        <f>SUM(H9:H17)</f>
        <v>91979.1</v>
      </c>
      <c r="I18" s="41"/>
    </row>
    <row r="19" spans="1:9" ht="15">
      <c r="A19" s="20"/>
      <c r="B19" s="41"/>
      <c r="C19" s="41"/>
      <c r="D19" s="60"/>
      <c r="E19" s="60"/>
      <c r="F19" s="60"/>
      <c r="G19" s="60"/>
      <c r="H19" s="60"/>
      <c r="I19" s="41"/>
    </row>
    <row r="20" spans="3:8" ht="15">
      <c r="C20" s="22"/>
      <c r="D20" s="61"/>
      <c r="E20" s="61"/>
      <c r="F20" s="61"/>
      <c r="G20" s="61"/>
      <c r="H20" s="6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69" zoomScaleNormal="69" zoomScalePageLayoutView="0" workbookViewId="0" topLeftCell="A4">
      <selection activeCell="K9" sqref="K9"/>
    </sheetView>
  </sheetViews>
  <sheetFormatPr defaultColWidth="9.140625" defaultRowHeight="15"/>
  <cols>
    <col min="1" max="1" width="26.7109375" style="0" customWidth="1"/>
    <col min="2" max="2" width="26.28125" style="0" customWidth="1"/>
    <col min="3" max="3" width="19.8515625" style="0" customWidth="1"/>
    <col min="4" max="4" width="19.421875" style="0" customWidth="1"/>
    <col min="5" max="5" width="20.7109375" style="0" customWidth="1"/>
    <col min="6" max="6" width="24.28125" style="0" customWidth="1"/>
    <col min="7" max="7" width="23.421875" style="0" customWidth="1"/>
    <col min="8" max="8" width="16.00390625" style="0" customWidth="1"/>
    <col min="9" max="9" width="9.57421875" style="0" bestFit="1" customWidth="1"/>
  </cols>
  <sheetData>
    <row r="1" ht="18.75">
      <c r="A1" s="35" t="s">
        <v>47</v>
      </c>
    </row>
    <row r="3" ht="15">
      <c r="A3" t="s">
        <v>0</v>
      </c>
    </row>
    <row r="4" ht="15">
      <c r="A4" t="s">
        <v>1</v>
      </c>
    </row>
    <row r="6" ht="15.75" thickBot="1"/>
    <row r="7" spans="1:11" ht="45.75" thickBot="1">
      <c r="A7" s="1"/>
      <c r="B7" s="2" t="s">
        <v>2</v>
      </c>
      <c r="C7" s="3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5" t="s">
        <v>9</v>
      </c>
      <c r="I7" s="6"/>
      <c r="J7" s="7"/>
      <c r="K7" s="8"/>
    </row>
    <row r="8" spans="1:11" ht="15">
      <c r="A8" s="9" t="s">
        <v>10</v>
      </c>
      <c r="B8" s="10"/>
      <c r="C8" s="62"/>
      <c r="D8" s="63"/>
      <c r="E8" s="63"/>
      <c r="F8" s="63"/>
      <c r="G8" s="63"/>
      <c r="H8" s="64"/>
      <c r="I8" s="11"/>
      <c r="J8" s="11"/>
      <c r="K8" s="11"/>
    </row>
    <row r="9" spans="1:11" ht="33.75" customHeight="1">
      <c r="A9" s="15" t="s">
        <v>24</v>
      </c>
      <c r="B9" s="14" t="s">
        <v>25</v>
      </c>
      <c r="C9" s="15" t="s">
        <v>17</v>
      </c>
      <c r="D9" s="32">
        <v>4548.67</v>
      </c>
      <c r="E9" s="32">
        <v>791.8600000000001</v>
      </c>
      <c r="F9" s="32">
        <v>1579.5200000000002</v>
      </c>
      <c r="G9" s="25">
        <v>340.78</v>
      </c>
      <c r="H9" s="26">
        <f>SUM(D9:G9)</f>
        <v>7260.830000000001</v>
      </c>
      <c r="I9" s="16"/>
      <c r="K9" s="13"/>
    </row>
    <row r="10" spans="1:11" ht="48.75" customHeight="1">
      <c r="A10" s="15" t="s">
        <v>23</v>
      </c>
      <c r="B10" s="14" t="s">
        <v>30</v>
      </c>
      <c r="C10" s="15" t="s">
        <v>17</v>
      </c>
      <c r="D10" s="32">
        <v>3457.0199999999986</v>
      </c>
      <c r="E10" s="32">
        <v>173</v>
      </c>
      <c r="F10" s="32">
        <v>256.69</v>
      </c>
      <c r="G10" s="25">
        <v>1311.2799999999997</v>
      </c>
      <c r="H10" s="26">
        <f aca="true" t="shared" si="0" ref="H10:H19">SUM(D10:G10)</f>
        <v>5197.989999999998</v>
      </c>
      <c r="I10" s="16"/>
      <c r="K10" s="13"/>
    </row>
    <row r="11" spans="1:11" ht="75">
      <c r="A11" s="15" t="s">
        <v>13</v>
      </c>
      <c r="B11" s="14" t="s">
        <v>38</v>
      </c>
      <c r="C11" s="15" t="s">
        <v>14</v>
      </c>
      <c r="D11" s="32">
        <v>9837.099999999999</v>
      </c>
      <c r="E11" s="32">
        <v>0</v>
      </c>
      <c r="F11" s="32">
        <v>6635.599999999996</v>
      </c>
      <c r="G11" s="25">
        <v>1402.9399999999996</v>
      </c>
      <c r="H11" s="26">
        <f t="shared" si="0"/>
        <v>17875.639999999992</v>
      </c>
      <c r="I11" s="16"/>
      <c r="K11" s="13"/>
    </row>
    <row r="12" spans="1:11" ht="60">
      <c r="A12" s="15" t="s">
        <v>15</v>
      </c>
      <c r="B12" s="14" t="s">
        <v>39</v>
      </c>
      <c r="C12" s="14" t="s">
        <v>28</v>
      </c>
      <c r="D12" s="32">
        <v>15493.699999999997</v>
      </c>
      <c r="E12" s="32">
        <v>10472.509999999997</v>
      </c>
      <c r="F12" s="32">
        <v>15751.27999999998</v>
      </c>
      <c r="G12" s="25">
        <v>3380.920000000001</v>
      </c>
      <c r="H12" s="26">
        <f t="shared" si="0"/>
        <v>45098.409999999974</v>
      </c>
      <c r="I12" s="16"/>
      <c r="K12" s="13"/>
    </row>
    <row r="13" spans="1:11" ht="30">
      <c r="A13" s="15" t="s">
        <v>11</v>
      </c>
      <c r="B13" s="14" t="s">
        <v>40</v>
      </c>
      <c r="C13" s="15" t="s">
        <v>12</v>
      </c>
      <c r="D13" s="32">
        <v>2473.92</v>
      </c>
      <c r="E13" s="32">
        <v>1693.55</v>
      </c>
      <c r="F13" s="32">
        <v>2248.9999999999995</v>
      </c>
      <c r="G13" s="25">
        <v>344.85</v>
      </c>
      <c r="H13" s="26">
        <f t="shared" si="0"/>
        <v>6761.32</v>
      </c>
      <c r="I13" s="12"/>
      <c r="K13" s="13"/>
    </row>
    <row r="14" spans="1:11" ht="30">
      <c r="A14" s="24" t="s">
        <v>18</v>
      </c>
      <c r="B14" s="17" t="s">
        <v>41</v>
      </c>
      <c r="C14" s="15" t="s">
        <v>12</v>
      </c>
      <c r="D14" s="32">
        <v>6201.57</v>
      </c>
      <c r="E14" s="32">
        <v>4052.5899999999992</v>
      </c>
      <c r="F14" s="32">
        <v>2639.6700000000005</v>
      </c>
      <c r="G14" s="25">
        <v>816.11</v>
      </c>
      <c r="H14" s="26">
        <f t="shared" si="0"/>
        <v>13709.94</v>
      </c>
      <c r="I14" s="16"/>
      <c r="K14" s="13"/>
    </row>
    <row r="15" spans="1:11" ht="30">
      <c r="A15" s="15" t="s">
        <v>19</v>
      </c>
      <c r="B15" s="14" t="s">
        <v>42</v>
      </c>
      <c r="C15" s="15" t="s">
        <v>20</v>
      </c>
      <c r="D15" s="32">
        <v>3122.5100000000007</v>
      </c>
      <c r="E15" s="32">
        <v>1789.1800000000005</v>
      </c>
      <c r="F15" s="32">
        <v>1932.88</v>
      </c>
      <c r="G15" s="25">
        <v>699.07</v>
      </c>
      <c r="H15" s="26">
        <f t="shared" si="0"/>
        <v>7543.640000000001</v>
      </c>
      <c r="I15" s="16"/>
      <c r="K15" s="13"/>
    </row>
    <row r="16" spans="1:11" ht="30">
      <c r="A16" s="15" t="s">
        <v>16</v>
      </c>
      <c r="B16" s="14" t="s">
        <v>43</v>
      </c>
      <c r="C16" s="15" t="s">
        <v>17</v>
      </c>
      <c r="D16" s="32">
        <v>936.3699999999999</v>
      </c>
      <c r="E16" s="32">
        <v>290.7</v>
      </c>
      <c r="F16" s="32">
        <v>470.20000000000005</v>
      </c>
      <c r="G16" s="25">
        <v>298.68</v>
      </c>
      <c r="H16" s="26">
        <f t="shared" si="0"/>
        <v>1995.95</v>
      </c>
      <c r="I16" s="16"/>
      <c r="K16" s="13"/>
    </row>
    <row r="17" spans="1:11" ht="30">
      <c r="A17" s="15" t="s">
        <v>22</v>
      </c>
      <c r="B17" s="14" t="s">
        <v>44</v>
      </c>
      <c r="C17" s="15" t="s">
        <v>17</v>
      </c>
      <c r="D17" s="32">
        <v>3349.0599999999995</v>
      </c>
      <c r="E17" s="32">
        <v>462.59000000000003</v>
      </c>
      <c r="F17" s="32">
        <v>2045.0900000000006</v>
      </c>
      <c r="G17" s="25">
        <v>706.29</v>
      </c>
      <c r="H17" s="26">
        <f t="shared" si="0"/>
        <v>6563.03</v>
      </c>
      <c r="I17" s="16"/>
      <c r="K17" s="13"/>
    </row>
    <row r="18" spans="1:11" ht="30">
      <c r="A18" s="15" t="s">
        <v>27</v>
      </c>
      <c r="B18" s="14" t="s">
        <v>45</v>
      </c>
      <c r="C18" s="15" t="s">
        <v>20</v>
      </c>
      <c r="D18" s="32">
        <v>2418.31</v>
      </c>
      <c r="E18" s="32">
        <v>1443.7</v>
      </c>
      <c r="F18" s="32">
        <v>1550.1100000000001</v>
      </c>
      <c r="G18" s="25">
        <v>253.38</v>
      </c>
      <c r="H18" s="26">
        <f t="shared" si="0"/>
        <v>5665.500000000001</v>
      </c>
      <c r="I18" s="16"/>
      <c r="K18" s="13"/>
    </row>
    <row r="19" spans="1:11" ht="30">
      <c r="A19" s="24" t="s">
        <v>21</v>
      </c>
      <c r="B19" s="18" t="s">
        <v>46</v>
      </c>
      <c r="C19" s="15" t="s">
        <v>14</v>
      </c>
      <c r="D19" s="32">
        <v>5233.459999999999</v>
      </c>
      <c r="E19" s="32">
        <v>199.73000000000002</v>
      </c>
      <c r="F19" s="32">
        <v>2467.3000000000006</v>
      </c>
      <c r="G19" s="25">
        <v>805.2300000000006</v>
      </c>
      <c r="H19" s="26">
        <f t="shared" si="0"/>
        <v>8705.720000000001</v>
      </c>
      <c r="I19" s="16"/>
      <c r="K19" s="13"/>
    </row>
    <row r="20" spans="1:9" ht="15.75" thickBot="1">
      <c r="A20" s="19"/>
      <c r="B20" s="19"/>
      <c r="C20" s="19"/>
      <c r="D20" s="27"/>
      <c r="E20" s="27"/>
      <c r="F20" s="27"/>
      <c r="G20" s="28"/>
      <c r="H20" s="29"/>
      <c r="I20" s="16"/>
    </row>
    <row r="21" spans="1:9" ht="15.75" thickBot="1">
      <c r="A21" s="20"/>
      <c r="B21" s="20"/>
      <c r="C21" s="21"/>
      <c r="D21" s="33"/>
      <c r="E21" s="33"/>
      <c r="F21" s="33"/>
      <c r="G21" s="33"/>
      <c r="H21" s="34">
        <f>SUM(H9:H20)</f>
        <v>126377.96999999997</v>
      </c>
      <c r="I21" s="16"/>
    </row>
    <row r="22" ht="15">
      <c r="A22" s="20"/>
    </row>
    <row r="23" spans="3:8" ht="15">
      <c r="C23" s="22"/>
      <c r="D23" s="13"/>
      <c r="H23" s="2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70" zoomScaleNormal="70" zoomScalePageLayoutView="0" workbookViewId="0" topLeftCell="A1">
      <selection activeCell="J10" sqref="J10"/>
    </sheetView>
  </sheetViews>
  <sheetFormatPr defaultColWidth="9.140625" defaultRowHeight="15"/>
  <cols>
    <col min="1" max="1" width="22.140625" style="0" customWidth="1"/>
    <col min="2" max="2" width="28.140625" style="0" customWidth="1"/>
    <col min="3" max="3" width="22.140625" style="0" customWidth="1"/>
    <col min="4" max="4" width="19.421875" style="0" customWidth="1"/>
    <col min="5" max="5" width="16.57421875" style="0" customWidth="1"/>
    <col min="6" max="6" width="19.8515625" style="0" customWidth="1"/>
    <col min="7" max="7" width="23.7109375" style="0" customWidth="1"/>
    <col min="8" max="8" width="19.7109375" style="0" customWidth="1"/>
    <col min="9" max="9" width="13.7109375" style="0" customWidth="1"/>
    <col min="10" max="10" width="7.57421875" style="0" customWidth="1"/>
    <col min="12" max="12" width="21.7109375" style="0" customWidth="1"/>
  </cols>
  <sheetData>
    <row r="1" ht="18.75">
      <c r="A1" s="35" t="s">
        <v>48</v>
      </c>
    </row>
    <row r="3" ht="15">
      <c r="A3" t="s">
        <v>0</v>
      </c>
    </row>
    <row r="4" ht="15">
      <c r="A4" t="s">
        <v>37</v>
      </c>
    </row>
    <row r="6" ht="15.75" thickBot="1"/>
    <row r="7" spans="1:11" s="8" customFormat="1" ht="58.5" customHeight="1" thickBot="1">
      <c r="A7" s="1"/>
      <c r="B7" s="2" t="s">
        <v>2</v>
      </c>
      <c r="C7" s="3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5" t="s">
        <v>9</v>
      </c>
      <c r="K7" s="7"/>
    </row>
    <row r="8" spans="1:9" s="11" customFormat="1" ht="27" customHeight="1">
      <c r="A8" s="9" t="s">
        <v>26</v>
      </c>
      <c r="B8" s="10"/>
      <c r="C8" s="36"/>
      <c r="D8" s="37"/>
      <c r="E8" s="37"/>
      <c r="F8" s="37"/>
      <c r="G8" s="37"/>
      <c r="H8" s="37"/>
      <c r="I8" s="64"/>
    </row>
    <row r="9" spans="1:12" ht="45" customHeight="1">
      <c r="A9" s="15" t="s">
        <v>24</v>
      </c>
      <c r="B9" s="15" t="s">
        <v>29</v>
      </c>
      <c r="C9" s="15" t="s">
        <v>17</v>
      </c>
      <c r="D9" s="25">
        <v>3624.8500000000004</v>
      </c>
      <c r="E9" s="25">
        <v>919.08</v>
      </c>
      <c r="F9" s="25">
        <v>1060.43</v>
      </c>
      <c r="G9" s="25">
        <v>572.9300000000001</v>
      </c>
      <c r="H9" s="25">
        <v>24.75</v>
      </c>
      <c r="I9" s="26">
        <f>SUM(D9:H9)</f>
        <v>6202.040000000001</v>
      </c>
      <c r="L9" s="13"/>
    </row>
    <row r="10" spans="1:12" ht="45" customHeight="1">
      <c r="A10" s="15" t="s">
        <v>23</v>
      </c>
      <c r="B10" s="14" t="s">
        <v>30</v>
      </c>
      <c r="C10" s="15" t="s">
        <v>17</v>
      </c>
      <c r="D10" s="25">
        <v>2654.96</v>
      </c>
      <c r="E10" s="25">
        <v>0</v>
      </c>
      <c r="F10" s="25">
        <v>393.33</v>
      </c>
      <c r="G10" s="25">
        <v>193.12</v>
      </c>
      <c r="H10" s="25">
        <v>40.4</v>
      </c>
      <c r="I10" s="26">
        <f aca="true" t="shared" si="0" ref="I10:I16">SUM(D10:H10)</f>
        <v>3281.81</v>
      </c>
      <c r="L10" s="13"/>
    </row>
    <row r="11" spans="1:12" ht="45" customHeight="1">
      <c r="A11" s="15" t="s">
        <v>13</v>
      </c>
      <c r="B11" s="15" t="s">
        <v>31</v>
      </c>
      <c r="C11" s="15" t="s">
        <v>14</v>
      </c>
      <c r="D11" s="25">
        <v>7098.459999999999</v>
      </c>
      <c r="E11" s="25">
        <v>80.2</v>
      </c>
      <c r="F11" s="25">
        <v>2776.88</v>
      </c>
      <c r="G11" s="25">
        <v>305.94</v>
      </c>
      <c r="H11" s="25">
        <v>140.60000000000002</v>
      </c>
      <c r="I11" s="26">
        <f t="shared" si="0"/>
        <v>10402.08</v>
      </c>
      <c r="L11" s="13"/>
    </row>
    <row r="12" spans="1:12" ht="36" customHeight="1">
      <c r="A12" s="15" t="s">
        <v>15</v>
      </c>
      <c r="B12" s="15" t="s">
        <v>32</v>
      </c>
      <c r="C12" s="14" t="s">
        <v>12</v>
      </c>
      <c r="D12" s="25">
        <v>5678.3</v>
      </c>
      <c r="E12" s="25">
        <v>2358.36</v>
      </c>
      <c r="F12" s="25">
        <v>4993.34</v>
      </c>
      <c r="G12" s="25">
        <v>913.94</v>
      </c>
      <c r="H12" s="25">
        <v>102.77</v>
      </c>
      <c r="I12" s="26">
        <f t="shared" si="0"/>
        <v>14046.710000000001</v>
      </c>
      <c r="L12" s="13"/>
    </row>
    <row r="13" spans="1:12" ht="45" customHeight="1">
      <c r="A13" s="15" t="s">
        <v>11</v>
      </c>
      <c r="B13" s="14" t="s">
        <v>33</v>
      </c>
      <c r="C13" s="15" t="s">
        <v>12</v>
      </c>
      <c r="D13" s="25">
        <v>5607.94</v>
      </c>
      <c r="E13" s="25">
        <v>16822.7</v>
      </c>
      <c r="F13" s="25">
        <v>9134.02</v>
      </c>
      <c r="G13" s="25">
        <v>733.46</v>
      </c>
      <c r="H13" s="25">
        <v>10</v>
      </c>
      <c r="I13" s="26">
        <f t="shared" si="0"/>
        <v>32308.12</v>
      </c>
      <c r="L13" s="13"/>
    </row>
    <row r="14" spans="1:12" ht="45" customHeight="1">
      <c r="A14" s="15" t="s">
        <v>16</v>
      </c>
      <c r="B14" s="14" t="s">
        <v>34</v>
      </c>
      <c r="C14" s="15" t="s">
        <v>17</v>
      </c>
      <c r="D14" s="25">
        <v>2433.2</v>
      </c>
      <c r="E14" s="25">
        <v>256.09</v>
      </c>
      <c r="F14" s="25">
        <v>380.78</v>
      </c>
      <c r="G14" s="25">
        <v>107.07</v>
      </c>
      <c r="H14" s="25">
        <v>351.09000000000003</v>
      </c>
      <c r="I14" s="26">
        <f t="shared" si="0"/>
        <v>3528.23</v>
      </c>
      <c r="L14" s="13"/>
    </row>
    <row r="15" spans="1:12" ht="45" customHeight="1">
      <c r="A15" s="15" t="s">
        <v>22</v>
      </c>
      <c r="B15" s="14" t="s">
        <v>35</v>
      </c>
      <c r="C15" s="15" t="s">
        <v>17</v>
      </c>
      <c r="D15" s="25">
        <v>2865.8</v>
      </c>
      <c r="E15" s="25">
        <v>0</v>
      </c>
      <c r="F15" s="25">
        <v>680.53</v>
      </c>
      <c r="G15" s="25">
        <v>100.39</v>
      </c>
      <c r="H15" s="25">
        <v>283.56</v>
      </c>
      <c r="I15" s="26">
        <f t="shared" si="0"/>
        <v>3930.2799999999997</v>
      </c>
      <c r="L15" s="13"/>
    </row>
    <row r="16" spans="1:12" ht="45" customHeight="1">
      <c r="A16" s="15" t="s">
        <v>27</v>
      </c>
      <c r="B16" s="15" t="s">
        <v>36</v>
      </c>
      <c r="C16" s="15" t="s">
        <v>20</v>
      </c>
      <c r="D16" s="25">
        <v>2054.83</v>
      </c>
      <c r="E16" s="25">
        <v>1676.71</v>
      </c>
      <c r="F16" s="25">
        <v>5068.86</v>
      </c>
      <c r="G16" s="25">
        <v>480.84000000000003</v>
      </c>
      <c r="H16" s="25">
        <v>35</v>
      </c>
      <c r="I16" s="26">
        <f t="shared" si="0"/>
        <v>9316.24</v>
      </c>
      <c r="L16" s="13"/>
    </row>
    <row r="17" spans="1:9" s="23" customFormat="1" ht="18" customHeight="1" thickBot="1">
      <c r="A17" s="19"/>
      <c r="B17" s="19"/>
      <c r="C17" s="19"/>
      <c r="D17" s="27"/>
      <c r="E17" s="27"/>
      <c r="F17" s="27"/>
      <c r="G17" s="28"/>
      <c r="H17" s="27"/>
      <c r="I17" s="29"/>
    </row>
    <row r="18" spans="3:9" s="20" customFormat="1" ht="15.75" thickBot="1">
      <c r="C18" s="21"/>
      <c r="D18" s="30"/>
      <c r="E18" s="30"/>
      <c r="F18" s="30"/>
      <c r="G18" s="30"/>
      <c r="H18" s="30"/>
      <c r="I18" s="31">
        <f>SUM(I9:I16)</f>
        <v>83015.51</v>
      </c>
    </row>
    <row r="19" ht="15">
      <c r="A19" s="20"/>
    </row>
    <row r="20" spans="3:9" ht="15">
      <c r="C20" s="22"/>
      <c r="D20" s="13"/>
      <c r="I20" s="2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Lottery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Kwest</dc:creator>
  <cp:keywords/>
  <dc:description/>
  <cp:lastModifiedBy>nhogg</cp:lastModifiedBy>
  <cp:lastPrinted>2012-08-08T14:10:11Z</cp:lastPrinted>
  <dcterms:created xsi:type="dcterms:W3CDTF">2011-07-01T09:37:30Z</dcterms:created>
  <dcterms:modified xsi:type="dcterms:W3CDTF">2013-06-05T09:57:17Z</dcterms:modified>
  <cp:category/>
  <cp:version/>
  <cp:contentType/>
  <cp:contentStatus/>
</cp:coreProperties>
</file>